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<sst xmlns="http://schemas.openxmlformats.org/spreadsheetml/2006/main" count="30" uniqueCount="13">
  <si>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Look Up</t>
  </si>
  <si>
    <t>SUB HARMONICS of AMATEUR BAND</t>
  </si>
  <si>
    <t>HARMONICS of AMATEUR BAND</t>
  </si>
  <si>
    <t>Bottom</t>
  </si>
  <si>
    <t>T op</t>
  </si>
  <si>
    <t>How to use these tables</t>
  </si>
  <si>
    <t>Example</t>
  </si>
  <si>
    <t>When intruder heard say on 14.290Mhz, look for harmonic that falls between bottom 14.000 Mhz</t>
  </si>
  <si>
    <t>and top 14.350 Mhz read across the page and listen between the top and bottom frequencies shown</t>
  </si>
  <si>
    <t>Repeat until found</t>
  </si>
  <si>
    <t>The Fourth harmonic of transmissions made within the 20 meters band will produce harmonics</t>
  </si>
  <si>
    <t>within the range 56 Mhz to 57.4 Mhz</t>
  </si>
  <si>
    <t>Cells in light blue can be ignored for HF use. Also good to identify TVi interference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</si>
</sst>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">
    <font>
      <sz val="12"/>
      <name val="Arial"/>
      <family val="0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inden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left" inden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2" borderId="4" xfId="0" applyNumberFormat="1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2" fillId="2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42"/>
  <sheetViews>
    <sheetView tabSelected="1" zoomScale="75" zoomScaleNormal="75" workbookViewId="0" topLeftCell="A19">
      <selection activeCell="H29" sqref="H29"/>
    </sheetView>
  </sheetViews>
  <sheetFormatPr defaultColWidth="8.88671875" defaultRowHeight="15"/>
  <cols>
    <col min="1" max="1" width="3.99609375" style="0" customWidth="1"/>
    <col min="4" max="4" width="4.4453125" style="0" customWidth="1"/>
    <col min="5" max="5" width="6.77734375" style="0" customWidth="1"/>
    <col min="6" max="10" width="5.5546875" style="0" bestFit="1" customWidth="1"/>
    <col min="11" max="11" width="6.5546875" style="0" customWidth="1"/>
    <col min="12" max="12" width="5.21484375" style="0" customWidth="1"/>
    <col min="13" max="13" width="7.10546875" style="0" customWidth="1"/>
    <col min="14" max="14" width="7.3359375" style="0" customWidth="1"/>
    <col min="15" max="15" width="6.5546875" style="0" customWidth="1"/>
    <col min="16" max="16" width="8.4453125" style="0" customWidth="1"/>
    <col min="17" max="17" width="8.21484375" style="0" customWidth="1"/>
    <col min="18" max="18" width="7.6640625" style="0" customWidth="1"/>
    <col min="19" max="19" width="7.88671875" style="0" customWidth="1"/>
    <col min="23" max="23" width="8.3359375" style="0" customWidth="1"/>
    <col min="24" max="24" width="7.88671875" style="0" customWidth="1"/>
    <col min="25" max="25" width="7.99609375" style="0" customWidth="1"/>
    <col min="26" max="26" width="7.4453125" style="0" customWidth="1"/>
  </cols>
  <sheetData>
    <row r="1" ht="15">
      <c r="H1" s="1"/>
    </row>
    <row r="2" spans="2:13" ht="15.75">
      <c r="B2" s="2" t="s">
        <v>0</v>
      </c>
      <c r="E2" s="2" t="s">
        <v>1</v>
      </c>
      <c r="H2" s="1"/>
      <c r="M2" s="2" t="s">
        <v>2</v>
      </c>
    </row>
    <row r="3" spans="5:26" ht="16.5" thickBot="1">
      <c r="E3" s="2">
        <v>8</v>
      </c>
      <c r="F3" s="2">
        <v>7</v>
      </c>
      <c r="G3" s="2">
        <v>6</v>
      </c>
      <c r="H3" s="3">
        <v>5</v>
      </c>
      <c r="I3" s="2">
        <v>4</v>
      </c>
      <c r="J3" s="2">
        <v>3</v>
      </c>
      <c r="K3" s="2">
        <v>2</v>
      </c>
      <c r="L3" s="2"/>
      <c r="M3" s="3">
        <v>1</v>
      </c>
      <c r="N3" s="2">
        <v>2</v>
      </c>
      <c r="O3" s="2">
        <v>3</v>
      </c>
      <c r="P3" s="2">
        <v>4</v>
      </c>
      <c r="Q3" s="2">
        <v>5</v>
      </c>
      <c r="R3" s="2">
        <v>6</v>
      </c>
      <c r="S3" s="2">
        <v>7</v>
      </c>
      <c r="T3" s="2">
        <v>8</v>
      </c>
      <c r="U3" s="2">
        <v>9</v>
      </c>
      <c r="V3" s="2">
        <v>10</v>
      </c>
      <c r="W3" s="2">
        <v>11</v>
      </c>
      <c r="X3" s="2">
        <v>12</v>
      </c>
      <c r="Y3" s="2">
        <v>13</v>
      </c>
      <c r="Z3" s="2">
        <v>14</v>
      </c>
    </row>
    <row r="4" spans="2:26" ht="15">
      <c r="B4" s="4" t="s">
        <v>3</v>
      </c>
      <c r="C4" s="5">
        <v>1.8</v>
      </c>
      <c r="D4" s="6"/>
      <c r="E4" s="7">
        <f aca="true" t="shared" si="0" ref="E4:K5">SUM($M4/E$3)</f>
        <v>0.225</v>
      </c>
      <c r="F4" s="7">
        <f t="shared" si="0"/>
        <v>0.2571428571428572</v>
      </c>
      <c r="G4" s="7">
        <f t="shared" si="0"/>
        <v>0.3</v>
      </c>
      <c r="H4" s="7">
        <f t="shared" si="0"/>
        <v>0.36</v>
      </c>
      <c r="I4" s="7">
        <f t="shared" si="0"/>
        <v>0.45</v>
      </c>
      <c r="J4" s="7">
        <f t="shared" si="0"/>
        <v>0.6</v>
      </c>
      <c r="K4" s="7">
        <f t="shared" si="0"/>
        <v>0.9</v>
      </c>
      <c r="L4" s="8"/>
      <c r="M4" s="9">
        <v>1.8</v>
      </c>
      <c r="N4" s="7">
        <f aca="true" t="shared" si="1" ref="N4:Z5">SUM(N$3*$M4)</f>
        <v>3.6</v>
      </c>
      <c r="O4" s="7">
        <f t="shared" si="1"/>
        <v>5.4</v>
      </c>
      <c r="P4" s="7">
        <f t="shared" si="1"/>
        <v>7.2</v>
      </c>
      <c r="Q4" s="7">
        <f t="shared" si="1"/>
        <v>9</v>
      </c>
      <c r="R4" s="7">
        <f t="shared" si="1"/>
        <v>10.8</v>
      </c>
      <c r="S4" s="7">
        <f t="shared" si="1"/>
        <v>12.6</v>
      </c>
      <c r="T4" s="7">
        <f t="shared" si="1"/>
        <v>14.4</v>
      </c>
      <c r="U4" s="7">
        <f t="shared" si="1"/>
        <v>16.2</v>
      </c>
      <c r="V4" s="7">
        <f t="shared" si="1"/>
        <v>18</v>
      </c>
      <c r="W4" s="7">
        <f t="shared" si="1"/>
        <v>19.8</v>
      </c>
      <c r="X4" s="7">
        <f t="shared" si="1"/>
        <v>21.6</v>
      </c>
      <c r="Y4" s="7">
        <f t="shared" si="1"/>
        <v>23.400000000000002</v>
      </c>
      <c r="Z4" s="7">
        <f t="shared" si="1"/>
        <v>25.2</v>
      </c>
    </row>
    <row r="5" spans="2:26" ht="15.75" thickBot="1">
      <c r="B5" s="10" t="s">
        <v>4</v>
      </c>
      <c r="C5" s="11">
        <v>2</v>
      </c>
      <c r="D5" s="12"/>
      <c r="E5" s="7">
        <f t="shared" si="0"/>
        <v>0.25</v>
      </c>
      <c r="F5" s="7">
        <f t="shared" si="0"/>
        <v>0.2857142857142857</v>
      </c>
      <c r="G5" s="7">
        <f t="shared" si="0"/>
        <v>0.3333333333333333</v>
      </c>
      <c r="H5" s="7">
        <f t="shared" si="0"/>
        <v>0.4</v>
      </c>
      <c r="I5" s="7">
        <f t="shared" si="0"/>
        <v>0.5</v>
      </c>
      <c r="J5" s="7">
        <f t="shared" si="0"/>
        <v>0.6666666666666666</v>
      </c>
      <c r="K5" s="7">
        <f t="shared" si="0"/>
        <v>1</v>
      </c>
      <c r="L5" s="8"/>
      <c r="M5" s="9">
        <v>2</v>
      </c>
      <c r="N5" s="7">
        <f t="shared" si="1"/>
        <v>4</v>
      </c>
      <c r="O5" s="7">
        <f t="shared" si="1"/>
        <v>6</v>
      </c>
      <c r="P5" s="7">
        <f t="shared" si="1"/>
        <v>8</v>
      </c>
      <c r="Q5" s="7">
        <f t="shared" si="1"/>
        <v>10</v>
      </c>
      <c r="R5" s="7">
        <f t="shared" si="1"/>
        <v>12</v>
      </c>
      <c r="S5" s="7">
        <f t="shared" si="1"/>
        <v>14</v>
      </c>
      <c r="T5" s="7">
        <f t="shared" si="1"/>
        <v>16</v>
      </c>
      <c r="U5" s="7">
        <f t="shared" si="1"/>
        <v>18</v>
      </c>
      <c r="V5" s="7">
        <f t="shared" si="1"/>
        <v>20</v>
      </c>
      <c r="W5" s="7">
        <f t="shared" si="1"/>
        <v>22</v>
      </c>
      <c r="X5" s="7">
        <f t="shared" si="1"/>
        <v>24</v>
      </c>
      <c r="Y5" s="7">
        <f t="shared" si="1"/>
        <v>26</v>
      </c>
      <c r="Z5" s="7">
        <f t="shared" si="1"/>
        <v>28</v>
      </c>
    </row>
    <row r="6" spans="7:26" ht="15.75" thickBot="1">
      <c r="G6" s="13"/>
      <c r="H6" s="14"/>
      <c r="I6" s="8"/>
      <c r="J6" s="8"/>
      <c r="K6" s="8"/>
      <c r="L6" s="8"/>
      <c r="M6" s="1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5">
      <c r="B7" s="4" t="s">
        <v>3</v>
      </c>
      <c r="C7" s="5">
        <v>3.5</v>
      </c>
      <c r="D7" s="6"/>
      <c r="E7" s="7">
        <f aca="true" t="shared" si="2" ref="E7:K8">SUM($M7/E$3)</f>
        <v>0.4375</v>
      </c>
      <c r="F7" s="7">
        <f t="shared" si="2"/>
        <v>0.5</v>
      </c>
      <c r="G7" s="7">
        <f t="shared" si="2"/>
        <v>0.5833333333333334</v>
      </c>
      <c r="H7" s="7">
        <f t="shared" si="2"/>
        <v>0.7</v>
      </c>
      <c r="I7" s="7">
        <f t="shared" si="2"/>
        <v>0.875</v>
      </c>
      <c r="J7" s="7">
        <f t="shared" si="2"/>
        <v>1.1666666666666667</v>
      </c>
      <c r="K7" s="7">
        <f t="shared" si="2"/>
        <v>1.75</v>
      </c>
      <c r="L7" s="8"/>
      <c r="M7" s="9">
        <v>3.5</v>
      </c>
      <c r="N7" s="7">
        <f aca="true" t="shared" si="3" ref="N7:Z8">SUM(N$3*$M7)</f>
        <v>7</v>
      </c>
      <c r="O7" s="7">
        <f t="shared" si="3"/>
        <v>10.5</v>
      </c>
      <c r="P7" s="7">
        <f t="shared" si="3"/>
        <v>14</v>
      </c>
      <c r="Q7" s="7">
        <f t="shared" si="3"/>
        <v>17.5</v>
      </c>
      <c r="R7" s="7">
        <f t="shared" si="3"/>
        <v>21</v>
      </c>
      <c r="S7" s="7">
        <f t="shared" si="3"/>
        <v>24.5</v>
      </c>
      <c r="T7" s="7">
        <f t="shared" si="3"/>
        <v>28</v>
      </c>
      <c r="U7" s="16">
        <f t="shared" si="3"/>
        <v>31.5</v>
      </c>
      <c r="V7" s="16">
        <f t="shared" si="3"/>
        <v>35</v>
      </c>
      <c r="W7" s="16">
        <f t="shared" si="3"/>
        <v>38.5</v>
      </c>
      <c r="X7" s="16">
        <f t="shared" si="3"/>
        <v>42</v>
      </c>
      <c r="Y7" s="16">
        <f t="shared" si="3"/>
        <v>45.5</v>
      </c>
      <c r="Z7" s="16">
        <f t="shared" si="3"/>
        <v>49</v>
      </c>
    </row>
    <row r="8" spans="2:26" ht="15.75" thickBot="1">
      <c r="B8" s="10" t="s">
        <v>4</v>
      </c>
      <c r="C8" s="11">
        <v>4</v>
      </c>
      <c r="D8" s="12"/>
      <c r="E8" s="7">
        <f t="shared" si="2"/>
        <v>0.5</v>
      </c>
      <c r="F8" s="7">
        <f t="shared" si="2"/>
        <v>0.5714285714285714</v>
      </c>
      <c r="G8" s="7">
        <f t="shared" si="2"/>
        <v>0.6666666666666666</v>
      </c>
      <c r="H8" s="7">
        <f t="shared" si="2"/>
        <v>0.8</v>
      </c>
      <c r="I8" s="7">
        <f t="shared" si="2"/>
        <v>1</v>
      </c>
      <c r="J8" s="7">
        <f t="shared" si="2"/>
        <v>1.3333333333333333</v>
      </c>
      <c r="K8" s="7">
        <f t="shared" si="2"/>
        <v>2</v>
      </c>
      <c r="L8" s="8"/>
      <c r="M8" s="9">
        <v>4</v>
      </c>
      <c r="N8" s="7">
        <f t="shared" si="3"/>
        <v>8</v>
      </c>
      <c r="O8" s="7">
        <f t="shared" si="3"/>
        <v>12</v>
      </c>
      <c r="P8" s="7">
        <f t="shared" si="3"/>
        <v>16</v>
      </c>
      <c r="Q8" s="7">
        <f t="shared" si="3"/>
        <v>20</v>
      </c>
      <c r="R8" s="7">
        <f t="shared" si="3"/>
        <v>24</v>
      </c>
      <c r="S8" s="7">
        <f t="shared" si="3"/>
        <v>28</v>
      </c>
      <c r="T8" s="7">
        <f t="shared" si="3"/>
        <v>32</v>
      </c>
      <c r="U8" s="16">
        <f t="shared" si="3"/>
        <v>36</v>
      </c>
      <c r="V8" s="16">
        <f t="shared" si="3"/>
        <v>40</v>
      </c>
      <c r="W8" s="16">
        <f t="shared" si="3"/>
        <v>44</v>
      </c>
      <c r="X8" s="16">
        <f t="shared" si="3"/>
        <v>48</v>
      </c>
      <c r="Y8" s="16">
        <f t="shared" si="3"/>
        <v>52</v>
      </c>
      <c r="Z8" s="16">
        <f t="shared" si="3"/>
        <v>56</v>
      </c>
    </row>
    <row r="9" spans="5:13" ht="15.75" thickBot="1">
      <c r="E9" s="14"/>
      <c r="F9" s="14"/>
      <c r="G9" s="8"/>
      <c r="H9" s="14"/>
      <c r="I9" s="8"/>
      <c r="J9" s="8"/>
      <c r="K9" s="8"/>
      <c r="L9" s="8"/>
      <c r="M9" s="1"/>
    </row>
    <row r="10" spans="2:26" ht="15">
      <c r="B10" s="4" t="s">
        <v>3</v>
      </c>
      <c r="C10" s="5">
        <v>7</v>
      </c>
      <c r="D10" s="6"/>
      <c r="E10" s="7">
        <f aca="true" t="shared" si="4" ref="E10:K11">SUM($M10/E$3)</f>
        <v>0.875</v>
      </c>
      <c r="F10" s="7">
        <f t="shared" si="4"/>
        <v>1</v>
      </c>
      <c r="G10" s="7">
        <f t="shared" si="4"/>
        <v>1.1666666666666667</v>
      </c>
      <c r="H10" s="7">
        <f t="shared" si="4"/>
        <v>1.4</v>
      </c>
      <c r="I10" s="7">
        <f t="shared" si="4"/>
        <v>1.75</v>
      </c>
      <c r="J10" s="7">
        <f t="shared" si="4"/>
        <v>2.3333333333333335</v>
      </c>
      <c r="K10" s="7">
        <f t="shared" si="4"/>
        <v>3.5</v>
      </c>
      <c r="L10" s="8"/>
      <c r="M10" s="17">
        <v>7</v>
      </c>
      <c r="N10" s="7">
        <f aca="true" t="shared" si="5" ref="N10:Z11">SUM(N$3*$M10)</f>
        <v>14</v>
      </c>
      <c r="O10" s="7">
        <f t="shared" si="5"/>
        <v>21</v>
      </c>
      <c r="P10" s="7">
        <f t="shared" si="5"/>
        <v>28</v>
      </c>
      <c r="Q10" s="16">
        <f t="shared" si="5"/>
        <v>35</v>
      </c>
      <c r="R10" s="16">
        <f t="shared" si="5"/>
        <v>42</v>
      </c>
      <c r="S10" s="16">
        <f t="shared" si="5"/>
        <v>49</v>
      </c>
      <c r="T10" s="18">
        <f t="shared" si="5"/>
        <v>56</v>
      </c>
      <c r="U10" s="16">
        <f t="shared" si="5"/>
        <v>63</v>
      </c>
      <c r="V10" s="16">
        <f t="shared" si="5"/>
        <v>70</v>
      </c>
      <c r="W10" s="16">
        <f t="shared" si="5"/>
        <v>77</v>
      </c>
      <c r="X10" s="16">
        <f t="shared" si="5"/>
        <v>84</v>
      </c>
      <c r="Y10" s="16">
        <f t="shared" si="5"/>
        <v>91</v>
      </c>
      <c r="Z10" s="16">
        <f t="shared" si="5"/>
        <v>98</v>
      </c>
    </row>
    <row r="11" spans="2:26" ht="15.75" thickBot="1">
      <c r="B11" s="10" t="s">
        <v>4</v>
      </c>
      <c r="C11" s="11">
        <v>7.1</v>
      </c>
      <c r="D11" s="12"/>
      <c r="E11" s="7">
        <f>SUM($M11/E$3)</f>
        <v>0.8875</v>
      </c>
      <c r="F11" s="7">
        <f t="shared" si="4"/>
        <v>1.0142857142857142</v>
      </c>
      <c r="G11" s="7">
        <f t="shared" si="4"/>
        <v>1.1833333333333333</v>
      </c>
      <c r="H11" s="7">
        <f>SUM($M11/H$3)</f>
        <v>1.42</v>
      </c>
      <c r="I11" s="7">
        <f t="shared" si="4"/>
        <v>1.775</v>
      </c>
      <c r="J11" s="7">
        <f t="shared" si="4"/>
        <v>2.3666666666666667</v>
      </c>
      <c r="K11" s="7">
        <f t="shared" si="4"/>
        <v>3.55</v>
      </c>
      <c r="L11" s="8"/>
      <c r="M11" s="17">
        <v>7.1</v>
      </c>
      <c r="N11" s="7">
        <f t="shared" si="5"/>
        <v>14.2</v>
      </c>
      <c r="O11" s="7">
        <f t="shared" si="5"/>
        <v>21.299999999999997</v>
      </c>
      <c r="P11" s="7">
        <f t="shared" si="5"/>
        <v>28.4</v>
      </c>
      <c r="Q11" s="16">
        <f t="shared" si="5"/>
        <v>35.5</v>
      </c>
      <c r="R11" s="16">
        <f t="shared" si="5"/>
        <v>42.599999999999994</v>
      </c>
      <c r="S11" s="16">
        <f t="shared" si="5"/>
        <v>49.699999999999996</v>
      </c>
      <c r="T11" s="18">
        <f t="shared" si="5"/>
        <v>56.8</v>
      </c>
      <c r="U11" s="16">
        <f t="shared" si="5"/>
        <v>63.9</v>
      </c>
      <c r="V11" s="16">
        <f t="shared" si="5"/>
        <v>71</v>
      </c>
      <c r="W11" s="16">
        <f t="shared" si="5"/>
        <v>78.1</v>
      </c>
      <c r="X11" s="16">
        <f t="shared" si="5"/>
        <v>85.19999999999999</v>
      </c>
      <c r="Y11" s="16">
        <f t="shared" si="5"/>
        <v>92.3</v>
      </c>
      <c r="Z11" s="16">
        <f t="shared" si="5"/>
        <v>99.39999999999999</v>
      </c>
    </row>
    <row r="12" spans="5:26" ht="15.75" thickBot="1">
      <c r="E12" s="14"/>
      <c r="F12" s="14"/>
      <c r="G12" s="13"/>
      <c r="H12" s="14"/>
      <c r="I12" s="8"/>
      <c r="J12" s="8"/>
      <c r="K12" s="8"/>
      <c r="L12" s="8"/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5">
      <c r="B13" s="4" t="s">
        <v>3</v>
      </c>
      <c r="C13" s="5">
        <v>10.1</v>
      </c>
      <c r="D13" s="6"/>
      <c r="E13" s="7">
        <f aca="true" t="shared" si="6" ref="E13:K14">SUM($M13/E$3)</f>
        <v>1.2625</v>
      </c>
      <c r="F13" s="7">
        <f t="shared" si="6"/>
        <v>1.4428571428571428</v>
      </c>
      <c r="G13" s="7">
        <f t="shared" si="6"/>
        <v>1.6833333333333333</v>
      </c>
      <c r="H13" s="7">
        <f t="shared" si="6"/>
        <v>2.02</v>
      </c>
      <c r="I13" s="7">
        <f t="shared" si="6"/>
        <v>2.525</v>
      </c>
      <c r="J13" s="7">
        <f t="shared" si="6"/>
        <v>3.3666666666666667</v>
      </c>
      <c r="K13" s="7">
        <f t="shared" si="6"/>
        <v>5.05</v>
      </c>
      <c r="L13" s="8"/>
      <c r="M13" s="17">
        <v>10.1</v>
      </c>
      <c r="N13" s="7">
        <f aca="true" t="shared" si="7" ref="N13:Y14">SUM(N$3*$M13)</f>
        <v>20.2</v>
      </c>
      <c r="O13" s="7">
        <f t="shared" si="7"/>
        <v>30.299999999999997</v>
      </c>
      <c r="P13" s="16">
        <f t="shared" si="7"/>
        <v>40.4</v>
      </c>
      <c r="Q13" s="16">
        <f t="shared" si="7"/>
        <v>50.5</v>
      </c>
      <c r="R13" s="16">
        <f t="shared" si="7"/>
        <v>60.599999999999994</v>
      </c>
      <c r="S13" s="16">
        <f t="shared" si="7"/>
        <v>70.7</v>
      </c>
      <c r="T13" s="16">
        <f t="shared" si="7"/>
        <v>80.8</v>
      </c>
      <c r="U13" s="16">
        <f t="shared" si="7"/>
        <v>90.89999999999999</v>
      </c>
      <c r="V13" s="16">
        <f t="shared" si="7"/>
        <v>101</v>
      </c>
      <c r="W13" s="16">
        <f t="shared" si="7"/>
        <v>111.1</v>
      </c>
      <c r="X13" s="16">
        <f t="shared" si="7"/>
        <v>121.19999999999999</v>
      </c>
      <c r="Y13" s="16">
        <f t="shared" si="7"/>
        <v>131.29999999999998</v>
      </c>
      <c r="Z13" s="8"/>
    </row>
    <row r="14" spans="2:26" ht="15.75" thickBot="1">
      <c r="B14" s="10" t="s">
        <v>4</v>
      </c>
      <c r="C14" s="11">
        <v>10.15</v>
      </c>
      <c r="D14" s="12"/>
      <c r="E14" s="7">
        <f t="shared" si="6"/>
        <v>1.26875</v>
      </c>
      <c r="F14" s="7">
        <f t="shared" si="6"/>
        <v>1.45</v>
      </c>
      <c r="G14" s="7">
        <f t="shared" si="6"/>
        <v>1.6916666666666667</v>
      </c>
      <c r="H14" s="7">
        <f t="shared" si="6"/>
        <v>2.0300000000000002</v>
      </c>
      <c r="I14" s="7">
        <f t="shared" si="6"/>
        <v>2.5375</v>
      </c>
      <c r="J14" s="7">
        <f t="shared" si="6"/>
        <v>3.3833333333333333</v>
      </c>
      <c r="K14" s="7">
        <f t="shared" si="6"/>
        <v>5.075</v>
      </c>
      <c r="L14" s="8"/>
      <c r="M14" s="17">
        <v>10.15</v>
      </c>
      <c r="N14" s="7">
        <f t="shared" si="7"/>
        <v>20.3</v>
      </c>
      <c r="O14" s="7">
        <f t="shared" si="7"/>
        <v>30.450000000000003</v>
      </c>
      <c r="P14" s="16">
        <f t="shared" si="7"/>
        <v>40.6</v>
      </c>
      <c r="Q14" s="16">
        <f t="shared" si="7"/>
        <v>50.75</v>
      </c>
      <c r="R14" s="16">
        <f t="shared" si="7"/>
        <v>60.900000000000006</v>
      </c>
      <c r="S14" s="16">
        <f t="shared" si="7"/>
        <v>71.05</v>
      </c>
      <c r="T14" s="16">
        <f t="shared" si="7"/>
        <v>81.2</v>
      </c>
      <c r="U14" s="16">
        <f t="shared" si="7"/>
        <v>91.35000000000001</v>
      </c>
      <c r="V14" s="16">
        <f t="shared" si="7"/>
        <v>101.5</v>
      </c>
      <c r="W14" s="16">
        <f t="shared" si="7"/>
        <v>111.65</v>
      </c>
      <c r="X14" s="16">
        <f t="shared" si="7"/>
        <v>121.80000000000001</v>
      </c>
      <c r="Y14" s="16">
        <f t="shared" si="7"/>
        <v>131.95000000000002</v>
      </c>
      <c r="Z14" s="8"/>
    </row>
    <row r="15" spans="5:26" ht="15.75" thickBot="1">
      <c r="E15" s="14"/>
      <c r="F15" s="14"/>
      <c r="G15" s="8"/>
      <c r="H15" s="14"/>
      <c r="I15" s="8"/>
      <c r="J15" s="8"/>
      <c r="K15" s="8"/>
      <c r="L15" s="8"/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5">
      <c r="B16" s="4" t="s">
        <v>3</v>
      </c>
      <c r="C16" s="5">
        <v>14</v>
      </c>
      <c r="D16" s="6"/>
      <c r="E16" s="7">
        <f aca="true" t="shared" si="8" ref="E16:I19">SUM($M16/E$3)</f>
        <v>1.75</v>
      </c>
      <c r="F16" s="7">
        <f t="shared" si="8"/>
        <v>2</v>
      </c>
      <c r="G16" s="7">
        <f t="shared" si="8"/>
        <v>2.3333333333333335</v>
      </c>
      <c r="H16" s="7">
        <f t="shared" si="8"/>
        <v>2.8</v>
      </c>
      <c r="I16" s="7">
        <f t="shared" si="8"/>
        <v>3.5</v>
      </c>
      <c r="J16" s="7">
        <f>SUM($M16/J$3)</f>
        <v>4.666666666666667</v>
      </c>
      <c r="K16" s="7">
        <f>SUM($M16/K$3)</f>
        <v>7</v>
      </c>
      <c r="L16" s="8"/>
      <c r="M16" s="17">
        <v>14</v>
      </c>
      <c r="N16" s="7">
        <f aca="true" t="shared" si="9" ref="N16:X17">SUM(N$3*$M16)</f>
        <v>28</v>
      </c>
      <c r="O16" s="16">
        <f t="shared" si="9"/>
        <v>42</v>
      </c>
      <c r="P16" s="18">
        <f t="shared" si="9"/>
        <v>56</v>
      </c>
      <c r="Q16" s="16">
        <f t="shared" si="9"/>
        <v>70</v>
      </c>
      <c r="R16" s="16">
        <f t="shared" si="9"/>
        <v>84</v>
      </c>
      <c r="S16" s="16">
        <f t="shared" si="9"/>
        <v>98</v>
      </c>
      <c r="T16" s="16">
        <f t="shared" si="9"/>
        <v>112</v>
      </c>
      <c r="U16" s="16">
        <f t="shared" si="9"/>
        <v>126</v>
      </c>
      <c r="V16" s="16">
        <f t="shared" si="9"/>
        <v>140</v>
      </c>
      <c r="W16" s="16">
        <f t="shared" si="9"/>
        <v>154</v>
      </c>
      <c r="X16" s="16">
        <f t="shared" si="9"/>
        <v>168</v>
      </c>
      <c r="Y16" s="8"/>
      <c r="Z16" s="8"/>
    </row>
    <row r="17" spans="2:26" ht="15.75" thickBot="1">
      <c r="B17" s="10" t="s">
        <v>4</v>
      </c>
      <c r="C17" s="11">
        <v>14.35</v>
      </c>
      <c r="D17" s="12"/>
      <c r="E17" s="7">
        <f>SUM($M17/E$3)</f>
        <v>1.79375</v>
      </c>
      <c r="F17" s="7">
        <f>SUM($M17/F$3)</f>
        <v>2.05</v>
      </c>
      <c r="G17" s="7">
        <f>SUM($M17/G$3)</f>
        <v>2.3916666666666666</v>
      </c>
      <c r="H17" s="7">
        <f>SUM($M17/H$3)</f>
        <v>2.87</v>
      </c>
      <c r="I17" s="7">
        <f>SUM($M17/I$3)</f>
        <v>3.5875</v>
      </c>
      <c r="J17" s="7">
        <f>SUM($M17/J$3)</f>
        <v>4.783333333333333</v>
      </c>
      <c r="K17" s="7">
        <f>SUM($M17/K$3)</f>
        <v>7.175</v>
      </c>
      <c r="L17" s="8"/>
      <c r="M17" s="17">
        <v>14.35</v>
      </c>
      <c r="N17" s="7">
        <f t="shared" si="9"/>
        <v>28.7</v>
      </c>
      <c r="O17" s="16">
        <f t="shared" si="9"/>
        <v>43.05</v>
      </c>
      <c r="P17" s="18">
        <f t="shared" si="9"/>
        <v>57.4</v>
      </c>
      <c r="Q17" s="16">
        <f t="shared" si="9"/>
        <v>71.75</v>
      </c>
      <c r="R17" s="16">
        <f t="shared" si="9"/>
        <v>86.1</v>
      </c>
      <c r="S17" s="16">
        <f t="shared" si="9"/>
        <v>100.45</v>
      </c>
      <c r="T17" s="16">
        <f t="shared" si="9"/>
        <v>114.8</v>
      </c>
      <c r="U17" s="16">
        <f t="shared" si="9"/>
        <v>129.15</v>
      </c>
      <c r="V17" s="16">
        <f t="shared" si="9"/>
        <v>143.5</v>
      </c>
      <c r="W17" s="16">
        <f t="shared" si="9"/>
        <v>157.85</v>
      </c>
      <c r="X17" s="16">
        <f t="shared" si="9"/>
        <v>172.2</v>
      </c>
      <c r="Y17" s="8"/>
      <c r="Z17" s="8"/>
    </row>
    <row r="18" spans="5:13" ht="15.75" thickBot="1">
      <c r="E18" s="14"/>
      <c r="F18" s="14"/>
      <c r="G18" s="14"/>
      <c r="H18" s="14"/>
      <c r="I18" s="8"/>
      <c r="J18" s="8"/>
      <c r="K18" s="8"/>
      <c r="L18" s="8"/>
      <c r="M18" s="19"/>
    </row>
    <row r="19" spans="2:26" ht="15">
      <c r="B19" s="4" t="s">
        <v>3</v>
      </c>
      <c r="C19" s="5">
        <v>18.068</v>
      </c>
      <c r="D19" s="6"/>
      <c r="E19" s="7">
        <f t="shared" si="8"/>
        <v>2.2585</v>
      </c>
      <c r="F19" s="7">
        <f t="shared" si="8"/>
        <v>2.5811428571428574</v>
      </c>
      <c r="G19" s="7">
        <f t="shared" si="8"/>
        <v>3.0113333333333334</v>
      </c>
      <c r="H19" s="7">
        <f t="shared" si="8"/>
        <v>3.6136000000000004</v>
      </c>
      <c r="I19" s="7">
        <f t="shared" si="8"/>
        <v>4.517</v>
      </c>
      <c r="J19" s="7">
        <f>SUM($M19/J$3)</f>
        <v>6.022666666666667</v>
      </c>
      <c r="K19" s="7">
        <f>SUM($M19/K$3)</f>
        <v>9.034</v>
      </c>
      <c r="L19" s="8"/>
      <c r="M19" s="17">
        <v>18.068</v>
      </c>
      <c r="N19" s="16">
        <f aca="true" t="shared" si="10" ref="N19:W20">SUM(N$3*$M19)</f>
        <v>36.136</v>
      </c>
      <c r="O19" s="16">
        <f t="shared" si="10"/>
        <v>54.20400000000001</v>
      </c>
      <c r="P19" s="16">
        <f t="shared" si="10"/>
        <v>72.272</v>
      </c>
      <c r="Q19" s="16">
        <f t="shared" si="10"/>
        <v>90.34</v>
      </c>
      <c r="R19" s="16">
        <f t="shared" si="10"/>
        <v>108.40800000000002</v>
      </c>
      <c r="S19" s="16">
        <f t="shared" si="10"/>
        <v>126.47600000000001</v>
      </c>
      <c r="T19" s="16">
        <f t="shared" si="10"/>
        <v>144.544</v>
      </c>
      <c r="U19" s="16">
        <f t="shared" si="10"/>
        <v>162.61200000000002</v>
      </c>
      <c r="V19" s="16">
        <f t="shared" si="10"/>
        <v>180.68</v>
      </c>
      <c r="W19" s="16">
        <f t="shared" si="10"/>
        <v>198.74800000000002</v>
      </c>
      <c r="X19" s="8"/>
      <c r="Y19" s="8"/>
      <c r="Z19" s="8"/>
    </row>
    <row r="20" spans="2:26" ht="15.75" thickBot="1">
      <c r="B20" s="10" t="s">
        <v>4</v>
      </c>
      <c r="C20" s="11">
        <v>18.168</v>
      </c>
      <c r="D20" s="12"/>
      <c r="E20" s="7">
        <f>SUM($M20/E$3)</f>
        <v>2.271</v>
      </c>
      <c r="F20" s="7">
        <f>SUM($M20/F$3)</f>
        <v>2.595428571428571</v>
      </c>
      <c r="G20" s="7">
        <f>SUM($M20/G$3)</f>
        <v>3.028</v>
      </c>
      <c r="H20" s="7">
        <f>SUM($M20/H$3)</f>
        <v>3.6336</v>
      </c>
      <c r="I20" s="7">
        <f>SUM($M20/I$3)</f>
        <v>4.542</v>
      </c>
      <c r="J20" s="7">
        <f>SUM($M20/J$3)</f>
        <v>6.056</v>
      </c>
      <c r="K20" s="7">
        <f>SUM($M20/K$3)</f>
        <v>9.084</v>
      </c>
      <c r="L20" s="8"/>
      <c r="M20" s="17">
        <v>18.168</v>
      </c>
      <c r="N20" s="16">
        <f t="shared" si="10"/>
        <v>36.336</v>
      </c>
      <c r="O20" s="16">
        <f t="shared" si="10"/>
        <v>54.504</v>
      </c>
      <c r="P20" s="16">
        <f t="shared" si="10"/>
        <v>72.672</v>
      </c>
      <c r="Q20" s="16">
        <f t="shared" si="10"/>
        <v>90.84</v>
      </c>
      <c r="R20" s="16">
        <f t="shared" si="10"/>
        <v>109.008</v>
      </c>
      <c r="S20" s="16">
        <f t="shared" si="10"/>
        <v>127.17599999999999</v>
      </c>
      <c r="T20" s="16">
        <f t="shared" si="10"/>
        <v>145.344</v>
      </c>
      <c r="U20" s="16">
        <f t="shared" si="10"/>
        <v>163.512</v>
      </c>
      <c r="V20" s="16">
        <f t="shared" si="10"/>
        <v>181.68</v>
      </c>
      <c r="W20" s="16">
        <f t="shared" si="10"/>
        <v>199.84799999999998</v>
      </c>
      <c r="X20" s="8"/>
      <c r="Y20" s="8"/>
      <c r="Z20" s="8"/>
    </row>
    <row r="21" spans="5:13" ht="15.75" thickBot="1">
      <c r="E21" s="14"/>
      <c r="F21" s="14"/>
      <c r="G21" s="14"/>
      <c r="H21" s="14"/>
      <c r="I21" s="8"/>
      <c r="J21" s="8"/>
      <c r="K21" s="8"/>
      <c r="L21" s="8"/>
      <c r="M21" s="19"/>
    </row>
    <row r="22" spans="2:18" ht="15">
      <c r="B22" s="4" t="s">
        <v>3</v>
      </c>
      <c r="C22" s="5">
        <v>21</v>
      </c>
      <c r="D22" s="6"/>
      <c r="E22" s="7">
        <f aca="true" t="shared" si="11" ref="E22:K23">SUM($M22/E$3)</f>
        <v>2.625</v>
      </c>
      <c r="F22" s="7">
        <f t="shared" si="11"/>
        <v>3</v>
      </c>
      <c r="G22" s="7">
        <f t="shared" si="11"/>
        <v>3.5</v>
      </c>
      <c r="H22" s="7">
        <f t="shared" si="11"/>
        <v>4.2</v>
      </c>
      <c r="I22" s="7">
        <f t="shared" si="11"/>
        <v>5.25</v>
      </c>
      <c r="J22" s="7">
        <f t="shared" si="11"/>
        <v>7</v>
      </c>
      <c r="K22" s="7">
        <f t="shared" si="11"/>
        <v>10.5</v>
      </c>
      <c r="L22" s="8"/>
      <c r="M22" s="17">
        <v>21</v>
      </c>
      <c r="N22" s="16">
        <f aca="true" t="shared" si="12" ref="N22:R23">SUM(N$3*$M22)</f>
        <v>42</v>
      </c>
      <c r="O22" s="16">
        <f t="shared" si="12"/>
        <v>63</v>
      </c>
      <c r="P22" s="16">
        <f t="shared" si="12"/>
        <v>84</v>
      </c>
      <c r="Q22" s="16">
        <f t="shared" si="12"/>
        <v>105</v>
      </c>
      <c r="R22" s="16">
        <f t="shared" si="12"/>
        <v>126</v>
      </c>
    </row>
    <row r="23" spans="2:18" ht="15.75" thickBot="1">
      <c r="B23" s="10" t="s">
        <v>4</v>
      </c>
      <c r="C23" s="11">
        <v>21.45</v>
      </c>
      <c r="D23" s="12"/>
      <c r="E23" s="7">
        <f t="shared" si="11"/>
        <v>2.68125</v>
      </c>
      <c r="F23" s="7">
        <f t="shared" si="11"/>
        <v>3.064285714285714</v>
      </c>
      <c r="G23" s="7">
        <f t="shared" si="11"/>
        <v>3.5749999999999997</v>
      </c>
      <c r="H23" s="7">
        <f t="shared" si="11"/>
        <v>4.29</v>
      </c>
      <c r="I23" s="7">
        <f t="shared" si="11"/>
        <v>5.3625</v>
      </c>
      <c r="J23" s="7">
        <f t="shared" si="11"/>
        <v>7.1499999999999995</v>
      </c>
      <c r="K23" s="7">
        <f t="shared" si="11"/>
        <v>10.725</v>
      </c>
      <c r="L23" s="8"/>
      <c r="M23" s="17">
        <v>21.45</v>
      </c>
      <c r="N23" s="16">
        <f t="shared" si="12"/>
        <v>42.9</v>
      </c>
      <c r="O23" s="16">
        <f t="shared" si="12"/>
        <v>64.35</v>
      </c>
      <c r="P23" s="16">
        <f t="shared" si="12"/>
        <v>85.8</v>
      </c>
      <c r="Q23" s="16">
        <f t="shared" si="12"/>
        <v>107.25</v>
      </c>
      <c r="R23" s="16">
        <f t="shared" si="12"/>
        <v>128.7</v>
      </c>
    </row>
    <row r="24" spans="5:13" ht="15.75" thickBot="1">
      <c r="E24" s="14"/>
      <c r="F24" s="14"/>
      <c r="G24" s="14"/>
      <c r="H24" s="14"/>
      <c r="I24" s="8"/>
      <c r="J24" s="8"/>
      <c r="K24" s="8"/>
      <c r="L24" s="8"/>
      <c r="M24" s="19"/>
    </row>
    <row r="25" spans="2:18" ht="15">
      <c r="B25" s="4" t="s">
        <v>3</v>
      </c>
      <c r="C25" s="5">
        <v>24.89</v>
      </c>
      <c r="D25" s="6"/>
      <c r="E25" s="7">
        <f aca="true" t="shared" si="13" ref="E25:K26">SUM($M25/E$3)</f>
        <v>3.11125</v>
      </c>
      <c r="F25" s="7">
        <f t="shared" si="13"/>
        <v>3.5557142857142856</v>
      </c>
      <c r="G25" s="7">
        <f t="shared" si="13"/>
        <v>4.148333333333333</v>
      </c>
      <c r="H25" s="7">
        <f t="shared" si="13"/>
        <v>4.978</v>
      </c>
      <c r="I25" s="7">
        <f t="shared" si="13"/>
        <v>6.2225</v>
      </c>
      <c r="J25" s="7">
        <f t="shared" si="13"/>
        <v>8.296666666666667</v>
      </c>
      <c r="K25" s="7">
        <f t="shared" si="13"/>
        <v>12.445</v>
      </c>
      <c r="L25" s="8"/>
      <c r="M25" s="17">
        <v>24.89</v>
      </c>
      <c r="N25" s="16">
        <f aca="true" t="shared" si="14" ref="N25:R26">SUM(N$3*$M25)</f>
        <v>49.78</v>
      </c>
      <c r="O25" s="16">
        <f t="shared" si="14"/>
        <v>74.67</v>
      </c>
      <c r="P25" s="16">
        <f t="shared" si="14"/>
        <v>99.56</v>
      </c>
      <c r="Q25" s="16">
        <f t="shared" si="14"/>
        <v>124.45</v>
      </c>
      <c r="R25" s="16">
        <f t="shared" si="14"/>
        <v>149.34</v>
      </c>
    </row>
    <row r="26" spans="2:18" ht="15.75" thickBot="1">
      <c r="B26" s="10" t="s">
        <v>4</v>
      </c>
      <c r="C26" s="11">
        <v>24.99</v>
      </c>
      <c r="D26" s="12"/>
      <c r="E26" s="7">
        <f t="shared" si="13"/>
        <v>3.12375</v>
      </c>
      <c r="F26" s="7">
        <f t="shared" si="13"/>
        <v>3.57</v>
      </c>
      <c r="G26" s="7">
        <f t="shared" si="13"/>
        <v>4.165</v>
      </c>
      <c r="H26" s="7">
        <f t="shared" si="13"/>
        <v>4.997999999999999</v>
      </c>
      <c r="I26" s="7">
        <f t="shared" si="13"/>
        <v>6.2475</v>
      </c>
      <c r="J26" s="7">
        <f t="shared" si="13"/>
        <v>8.33</v>
      </c>
      <c r="K26" s="7">
        <f t="shared" si="13"/>
        <v>12.495</v>
      </c>
      <c r="L26" s="8"/>
      <c r="M26" s="17">
        <v>24.99</v>
      </c>
      <c r="N26" s="16">
        <f t="shared" si="14"/>
        <v>49.98</v>
      </c>
      <c r="O26" s="16">
        <f t="shared" si="14"/>
        <v>74.97</v>
      </c>
      <c r="P26" s="16">
        <f t="shared" si="14"/>
        <v>99.96</v>
      </c>
      <c r="Q26" s="16">
        <f t="shared" si="14"/>
        <v>124.94999999999999</v>
      </c>
      <c r="R26" s="16">
        <f t="shared" si="14"/>
        <v>149.94</v>
      </c>
    </row>
    <row r="27" spans="5:8" ht="15.75" thickBot="1">
      <c r="E27" s="19"/>
      <c r="F27" s="19"/>
      <c r="G27" s="19"/>
      <c r="H27" s="19"/>
    </row>
    <row r="28" spans="2:18" ht="15">
      <c r="B28" s="4" t="s">
        <v>3</v>
      </c>
      <c r="C28" s="5">
        <v>28</v>
      </c>
      <c r="D28" s="6"/>
      <c r="E28" s="7">
        <f aca="true" t="shared" si="15" ref="E28:K29">SUM($M28/E$3)</f>
        <v>3.5</v>
      </c>
      <c r="F28" s="7">
        <f t="shared" si="15"/>
        <v>4</v>
      </c>
      <c r="G28" s="7">
        <f t="shared" si="15"/>
        <v>4.666666666666667</v>
      </c>
      <c r="H28" s="7">
        <f t="shared" si="15"/>
        <v>5.6</v>
      </c>
      <c r="I28" s="7">
        <f t="shared" si="15"/>
        <v>7</v>
      </c>
      <c r="J28" s="7">
        <f t="shared" si="15"/>
        <v>9.333333333333334</v>
      </c>
      <c r="K28" s="7">
        <f t="shared" si="15"/>
        <v>14</v>
      </c>
      <c r="L28" s="8"/>
      <c r="M28" s="17">
        <v>28</v>
      </c>
      <c r="N28" s="18">
        <f aca="true" t="shared" si="16" ref="N28:R29">SUM(N$3*$M28)</f>
        <v>56</v>
      </c>
      <c r="O28" s="16">
        <f t="shared" si="16"/>
        <v>84</v>
      </c>
      <c r="P28" s="16">
        <f t="shared" si="16"/>
        <v>112</v>
      </c>
      <c r="Q28" s="16">
        <f t="shared" si="16"/>
        <v>140</v>
      </c>
      <c r="R28" s="16">
        <f t="shared" si="16"/>
        <v>168</v>
      </c>
    </row>
    <row r="29" spans="2:18" ht="15.75" thickBot="1">
      <c r="B29" s="10" t="s">
        <v>4</v>
      </c>
      <c r="C29" s="11">
        <v>29.51</v>
      </c>
      <c r="D29" s="12"/>
      <c r="E29" s="7">
        <f t="shared" si="15"/>
        <v>3.68875</v>
      </c>
      <c r="F29" s="7">
        <f t="shared" si="15"/>
        <v>4.215714285714286</v>
      </c>
      <c r="G29" s="7">
        <f t="shared" si="15"/>
        <v>4.918333333333334</v>
      </c>
      <c r="H29" s="7">
        <f t="shared" si="15"/>
        <v>5.902</v>
      </c>
      <c r="I29" s="7">
        <f t="shared" si="15"/>
        <v>7.3775</v>
      </c>
      <c r="J29" s="7">
        <f t="shared" si="15"/>
        <v>9.836666666666668</v>
      </c>
      <c r="K29" s="7">
        <f t="shared" si="15"/>
        <v>14.755</v>
      </c>
      <c r="L29" s="8"/>
      <c r="M29" s="17">
        <v>29.51</v>
      </c>
      <c r="N29" s="18">
        <f t="shared" si="16"/>
        <v>59.02</v>
      </c>
      <c r="O29" s="16">
        <f t="shared" si="16"/>
        <v>88.53</v>
      </c>
      <c r="P29" s="16">
        <f t="shared" si="16"/>
        <v>118.04</v>
      </c>
      <c r="Q29" s="16">
        <f t="shared" si="16"/>
        <v>147.55</v>
      </c>
      <c r="R29" s="16">
        <f t="shared" si="16"/>
        <v>177.06</v>
      </c>
    </row>
    <row r="30" ht="15">
      <c r="H30" s="1"/>
    </row>
    <row r="31" spans="2:8" ht="15.75">
      <c r="B31" s="2" t="s">
        <v>5</v>
      </c>
      <c r="H31" s="1"/>
    </row>
    <row r="32" ht="15">
      <c r="H32" s="1"/>
    </row>
    <row r="33" spans="2:8" ht="15.75">
      <c r="B33" s="20" t="s">
        <v>6</v>
      </c>
      <c r="C33" t="s">
        <v>10</v>
      </c>
      <c r="H33" s="1"/>
    </row>
    <row r="34" spans="2:8" ht="15.75">
      <c r="B34" s="20"/>
      <c r="C34" t="s">
        <v>11</v>
      </c>
      <c r="H34" s="1"/>
    </row>
    <row r="35" ht="15">
      <c r="H35" s="1"/>
    </row>
    <row r="36" spans="2:8" ht="15.75">
      <c r="B36" s="20" t="s">
        <v>6</v>
      </c>
      <c r="C36" t="s">
        <v>7</v>
      </c>
      <c r="H36" s="1"/>
    </row>
    <row r="37" spans="3:8" ht="15">
      <c r="C37" t="s">
        <v>8</v>
      </c>
      <c r="H37" s="1"/>
    </row>
    <row r="38" spans="3:8" ht="15">
      <c r="C38" t="s">
        <v>9</v>
      </c>
      <c r="H38" s="1"/>
    </row>
    <row r="39" ht="15">
      <c r="H39" s="1"/>
    </row>
    <row r="40" ht="15">
      <c r="H40" s="1"/>
    </row>
    <row r="41" spans="2:8" ht="15">
      <c r="B41" s="21"/>
      <c r="C41" s="22" t="s">
        <v>12</v>
      </c>
      <c r="H41" s="1"/>
    </row>
    <row r="42" ht="15">
      <c r="H42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Sheridon Street</dc:creator>
  <cp:keywords/>
  <dc:description/>
  <cp:lastModifiedBy>Sheridon Street</cp:lastModifiedBy>
  <dcterms:created xsi:type="dcterms:W3CDTF">2005-05-11T00:30:10Z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